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ШКОЛА\2024-2025\Столовая\Меню все\меню март\меню март 2025\меню март 2025\"/>
    </mc:Choice>
  </mc:AlternateContent>
  <xr:revisionPtr revIDLastSave="0" documentId="13_ncr:1_{1A1B200C-A6A7-4041-968F-F8DDC8AA8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I43" i="1"/>
  <c r="J62" i="1"/>
  <c r="F100" i="1"/>
  <c r="I138" i="1"/>
  <c r="G157" i="1"/>
  <c r="J157" i="1"/>
  <c r="H176" i="1"/>
  <c r="I195" i="1"/>
  <c r="L24" i="1"/>
  <c r="L81" i="1"/>
  <c r="L138" i="1"/>
  <c r="L195" i="1"/>
  <c r="G43" i="1"/>
  <c r="J43" i="1"/>
  <c r="H62" i="1"/>
  <c r="F81" i="1"/>
  <c r="G100" i="1"/>
  <c r="J100" i="1"/>
  <c r="G138" i="1"/>
  <c r="J138" i="1"/>
  <c r="H157" i="1"/>
  <c r="I176" i="1"/>
  <c r="G195" i="1"/>
  <c r="J195" i="1"/>
  <c r="L62" i="1"/>
  <c r="L119" i="1"/>
  <c r="L176" i="1"/>
  <c r="I81" i="1"/>
  <c r="G81" i="1"/>
  <c r="H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<sst xmlns="http://schemas.openxmlformats.org/spreadsheetml/2006/main" count="273" uniqueCount="93">
  <si>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</si>
  <si>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</si>
  <si>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</si>
  <si>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</si>
  <si>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</si>
  <si>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</si>
  <si>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</si>
  <si>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</si>
  <si>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</si>
  <si>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</si>
  <si>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</si>
  <si>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</si>
  <si>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</si>
  <si>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</si>
  <si>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</si>
  <si>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</si>
  <si>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</si>
  <si>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</si>
  <si>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</si>
  <si>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</si>
  <si>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</si>
  <si>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</si>
  <si>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</si>
  <si>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</si>
  <si>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</si>
  <si>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</si>
  <si>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</si>
  <si>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</si>
  <si>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</si>
  <si>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</si>
  <si>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</si>
  <si>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</si>
  <si>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</si>
  <si>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</si>
  <si>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</si>
  <si>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</si>
  <si>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</si>
  <si>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</si>
  <si>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</si>
  <si>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</si>
  <si>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</si>
  <si>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Сыр твердых сортов</t>
  </si>
  <si>
    <t>54-1з</t>
  </si>
  <si>
    <t>54-3гн</t>
  </si>
  <si>
    <t>пром.</t>
  </si>
  <si>
    <t>Чай с лимоном и сахаром</t>
  </si>
  <si>
    <t>Пшеничный</t>
  </si>
  <si>
    <t>Мандарин</t>
  </si>
  <si>
    <t>Картофельное пюре</t>
  </si>
  <si>
    <t>54-11г</t>
  </si>
  <si>
    <t>Котлета из говядины с соусом красным основным</t>
  </si>
  <si>
    <t>54--4м</t>
  </si>
  <si>
    <t>Какао с молоком</t>
  </si>
  <si>
    <t>54-21гн</t>
  </si>
  <si>
    <t>Макароны отварные</t>
  </si>
  <si>
    <t>54-1г</t>
  </si>
  <si>
    <t>Курица отварная</t>
  </si>
  <si>
    <t>54-21м</t>
  </si>
  <si>
    <t>Чай с молоком и сахаром</t>
  </si>
  <si>
    <t>54-4гн</t>
  </si>
  <si>
    <t>Икра из кабачков</t>
  </si>
  <si>
    <t>Рис отварной</t>
  </si>
  <si>
    <t>54-6г</t>
  </si>
  <si>
    <t>Печень говяжья по-строгановски</t>
  </si>
  <si>
    <t>54-18м</t>
  </si>
  <si>
    <t>Кофейный напиток с молоком</t>
  </si>
  <si>
    <t>54-23гн</t>
  </si>
  <si>
    <t>Кукуруза сахарная</t>
  </si>
  <si>
    <t>Картофельное пюре с капустой тушеной</t>
  </si>
  <si>
    <t>Тефтели из говядины с рисом и соусом молочным натуральным</t>
  </si>
  <si>
    <t>54-16м</t>
  </si>
  <si>
    <t>Чай с сахаром</t>
  </si>
  <si>
    <t>54-2гн</t>
  </si>
  <si>
    <t>Каша гречневая расспчатая</t>
  </si>
  <si>
    <t>54-4г</t>
  </si>
  <si>
    <t>Биточек из говядины с соусом красным основным</t>
  </si>
  <si>
    <t>54-6м</t>
  </si>
  <si>
    <t>Котлета рыбная с соусом молочным натуральным</t>
  </si>
  <si>
    <t>54-3р</t>
  </si>
  <si>
    <t>Плов из отварной говядины</t>
  </si>
  <si>
    <t>54-11м</t>
  </si>
  <si>
    <t>Икра морковная</t>
  </si>
  <si>
    <t>про.</t>
  </si>
  <si>
    <t>Макароны отварые</t>
  </si>
  <si>
    <t>Курица тушеная с морковью</t>
  </si>
  <si>
    <t>54-25м</t>
  </si>
  <si>
    <t>Запеканка из творога с повидлом</t>
  </si>
  <si>
    <t>54-1т</t>
  </si>
  <si>
    <t>Яблоко</t>
  </si>
  <si>
    <t>54-3нг</t>
  </si>
  <si>
    <t xml:space="preserve">МБОУ Лицей №3  Барабинского района НСО  </t>
  </si>
  <si>
    <t>директор</t>
  </si>
  <si>
    <t>Гутов Е.Э.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</si>
</sst>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90" x14ac:dyDescent="0.25">
      <c r="A1" s="1" t="s">
        <v>7</v>
      </c>
      <c r="C1" s="51" t="s">
        <v>90</v>
      </c>
      <c r="D1" s="52"/>
      <c r="E1" s="52"/>
      <c r="F1" s="12" t="s">
        <v>16</v>
      </c>
      <c r="G1" s="2" t="s">
        <v>17</v>
      </c>
      <c r="H1" s="56" t="s">
        <v>91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42</v>
      </c>
      <c r="L7" s="43">
        <v>15.7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43</v>
      </c>
      <c r="L8" s="43">
        <v>3.3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110</v>
      </c>
      <c r="G10" s="43">
        <v>1.1000000000000001</v>
      </c>
      <c r="H10" s="43">
        <v>0.2</v>
      </c>
      <c r="I10" s="43">
        <v>8.3000000000000007</v>
      </c>
      <c r="J10" s="43">
        <v>38.5</v>
      </c>
      <c r="K10" s="44" t="s">
        <v>44</v>
      </c>
      <c r="L10" s="43">
        <v>34.43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</v>
      </c>
      <c r="H13" s="19">
        <f t="shared" si="0"/>
        <v>16.5</v>
      </c>
      <c r="I13" s="19">
        <f t="shared" si="0"/>
        <v>67.3</v>
      </c>
      <c r="J13" s="19">
        <f t="shared" si="0"/>
        <v>483.29999999999995</v>
      </c>
      <c r="K13" s="25"/>
      <c r="L13" s="19">
        <f t="shared" ref="L13" si="1">SUM(L6:L12)</f>
        <v>78.53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16.5</v>
      </c>
      <c r="H24" s="32">
        <f t="shared" si="4"/>
        <v>16.5</v>
      </c>
      <c r="I24" s="32">
        <f t="shared" si="4"/>
        <v>67.3</v>
      </c>
      <c r="J24" s="32">
        <f t="shared" si="4"/>
        <v>483.29999999999995</v>
      </c>
      <c r="K24" s="32"/>
      <c r="L24" s="32">
        <f t="shared" ref="L24" si="5">L13+L23</f>
        <v>78.53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49</v>
      </c>
      <c r="L25" s="40">
        <v>18.399999999999999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140</v>
      </c>
      <c r="G26" s="43">
        <v>18</v>
      </c>
      <c r="H26" s="43">
        <v>16.899999999999999</v>
      </c>
      <c r="I26" s="43">
        <v>19.3</v>
      </c>
      <c r="J26" s="43">
        <v>301</v>
      </c>
      <c r="K26" s="44" t="s">
        <v>51</v>
      </c>
      <c r="L26" s="43">
        <v>54.7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28.1</v>
      </c>
      <c r="H32" s="19">
        <f t="shared" ref="H32" si="7">SUM(H25:H31)</f>
        <v>25.9</v>
      </c>
      <c r="I32" s="19">
        <f t="shared" ref="I32" si="8">SUM(I25:I31)</f>
        <v>66.400000000000006</v>
      </c>
      <c r="J32" s="19">
        <f t="shared" ref="J32:L32" si="9">SUM(J25:J31)</f>
        <v>611.09999999999991</v>
      </c>
      <c r="K32" s="25"/>
      <c r="L32" s="19">
        <f t="shared" si="9"/>
        <v>91.199999999999989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</v>
      </c>
      <c r="G43" s="32">
        <f t="shared" ref="G43" si="14">G32+G42</f>
        <v>28.1</v>
      </c>
      <c r="H43" s="32">
        <f t="shared" ref="H43" si="15">H32+H42</f>
        <v>25.9</v>
      </c>
      <c r="I43" s="32">
        <f t="shared" ref="I43" si="16">I32+I42</f>
        <v>66.400000000000006</v>
      </c>
      <c r="J43" s="32">
        <f t="shared" ref="J43:L43" si="17">J32+J42</f>
        <v>611.09999999999991</v>
      </c>
      <c r="K43" s="32"/>
      <c r="L43" s="32">
        <f t="shared" si="17"/>
        <v>91.199999999999989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5.3</v>
      </c>
      <c r="H44" s="40">
        <v>4.9000000000000004</v>
      </c>
      <c r="I44" s="40">
        <v>32.799999999999997</v>
      </c>
      <c r="J44" s="40">
        <v>196.8</v>
      </c>
      <c r="K44" s="41" t="s">
        <v>55</v>
      </c>
      <c r="L44" s="40">
        <v>9.3000000000000007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90</v>
      </c>
      <c r="G45" s="43">
        <v>28.9</v>
      </c>
      <c r="H45" s="43">
        <v>2.2000000000000002</v>
      </c>
      <c r="I45" s="43">
        <v>1</v>
      </c>
      <c r="J45" s="43">
        <v>139.30000000000001</v>
      </c>
      <c r="K45" s="44" t="s">
        <v>57</v>
      </c>
      <c r="L45" s="43">
        <v>58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59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60</v>
      </c>
      <c r="G49" s="43">
        <v>1.1000000000000001</v>
      </c>
      <c r="H49" s="43">
        <v>5.3</v>
      </c>
      <c r="I49" s="43">
        <v>4.5999999999999996</v>
      </c>
      <c r="J49" s="43">
        <v>71.099999999999994</v>
      </c>
      <c r="K49" s="44" t="s">
        <v>44</v>
      </c>
      <c r="L49" s="43">
        <v>13.2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39.199999999999996</v>
      </c>
      <c r="H51" s="19">
        <f t="shared" ref="H51" si="19">SUM(H44:H50)</f>
        <v>13.7</v>
      </c>
      <c r="I51" s="19">
        <f t="shared" ref="I51" si="20">SUM(I44:I50)</f>
        <v>61.800000000000004</v>
      </c>
      <c r="J51" s="19">
        <f t="shared" ref="J51:L51" si="21">SUM(J44:J50)</f>
        <v>528.4</v>
      </c>
      <c r="K51" s="25"/>
      <c r="L51" s="19">
        <f t="shared" si="21"/>
        <v>88.6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39.199999999999996</v>
      </c>
      <c r="H62" s="32">
        <f t="shared" ref="H62" si="27">H51+H61</f>
        <v>13.7</v>
      </c>
      <c r="I62" s="32">
        <f t="shared" ref="I62" si="28">I51+I61</f>
        <v>61.800000000000004</v>
      </c>
      <c r="J62" s="32">
        <f t="shared" ref="J62:L62" si="29">J51+J61</f>
        <v>528.4</v>
      </c>
      <c r="K62" s="32"/>
      <c r="L62" s="32">
        <f t="shared" si="29"/>
        <v>88.6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62</v>
      </c>
      <c r="L63" s="40">
        <v>14.5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90</v>
      </c>
      <c r="G64" s="43">
        <v>15</v>
      </c>
      <c r="H64" s="43">
        <v>14.3</v>
      </c>
      <c r="I64" s="43">
        <v>6</v>
      </c>
      <c r="J64" s="43">
        <v>212.9</v>
      </c>
      <c r="K64" s="44" t="s">
        <v>64</v>
      </c>
      <c r="L64" s="43">
        <v>34.5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66</v>
      </c>
      <c r="L65" s="43">
        <v>13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67</v>
      </c>
      <c r="F68" s="43">
        <v>60</v>
      </c>
      <c r="G68" s="43">
        <v>1.2</v>
      </c>
      <c r="H68" s="43">
        <v>0.2</v>
      </c>
      <c r="I68" s="43">
        <v>6.1</v>
      </c>
      <c r="J68" s="43">
        <v>31.3</v>
      </c>
      <c r="K68" s="44" t="s">
        <v>44</v>
      </c>
      <c r="L68" s="43">
        <v>12.2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</v>
      </c>
      <c r="H70" s="19">
        <f t="shared" ref="H70" si="31">SUM(H63:H69)</f>
        <v>22.4</v>
      </c>
      <c r="I70" s="19">
        <f t="shared" ref="I70" si="32">SUM(I63:I69)</f>
        <v>74.499999999999986</v>
      </c>
      <c r="J70" s="19">
        <f t="shared" ref="J70:L70" si="33">SUM(J63:J69)</f>
        <v>603.99999999999989</v>
      </c>
      <c r="K70" s="25"/>
      <c r="L70" s="19">
        <f t="shared" si="33"/>
        <v>76.3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26</v>
      </c>
      <c r="H81" s="32">
        <f t="shared" ref="H81" si="39">H70+H80</f>
        <v>22.4</v>
      </c>
      <c r="I81" s="32">
        <f t="shared" ref="I81" si="40">I70+I80</f>
        <v>74.499999999999986</v>
      </c>
      <c r="J81" s="32">
        <f t="shared" ref="J81:L81" si="41">J70+J80</f>
        <v>603.99999999999989</v>
      </c>
      <c r="K81" s="32"/>
      <c r="L81" s="32">
        <f t="shared" si="41"/>
        <v>76.3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3.3</v>
      </c>
      <c r="H82" s="40">
        <v>5</v>
      </c>
      <c r="I82" s="40">
        <v>17.2</v>
      </c>
      <c r="J82" s="40">
        <v>126.5</v>
      </c>
      <c r="K82" s="41" t="s">
        <v>49</v>
      </c>
      <c r="L82" s="40">
        <v>17</v>
      </c>
    </row>
    <row r="83" spans="1:12" ht="25.5" x14ac:dyDescent="0.25">
      <c r="A83" s="23"/>
      <c r="B83" s="15"/>
      <c r="C83" s="11"/>
      <c r="D83" s="6"/>
      <c r="E83" s="42" t="s">
        <v>69</v>
      </c>
      <c r="F83" s="43">
        <v>140</v>
      </c>
      <c r="G83" s="43">
        <v>14.8</v>
      </c>
      <c r="H83" s="43">
        <v>16.899999999999999</v>
      </c>
      <c r="I83" s="43">
        <v>12.1</v>
      </c>
      <c r="J83" s="43">
        <v>259.7</v>
      </c>
      <c r="K83" s="44" t="s">
        <v>70</v>
      </c>
      <c r="L83" s="43">
        <v>42.5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72</v>
      </c>
      <c r="L84" s="43">
        <v>1.27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20.6</v>
      </c>
      <c r="H89" s="19">
        <f t="shared" ref="H89" si="43">SUM(H82:H88)</f>
        <v>22.099999999999998</v>
      </c>
      <c r="I89" s="19">
        <f t="shared" ref="I89" si="44">SUM(I82:I88)</f>
        <v>50.5</v>
      </c>
      <c r="J89" s="19">
        <f t="shared" ref="J89:L89" si="45">SUM(J82:J88)</f>
        <v>483.3</v>
      </c>
      <c r="K89" s="25"/>
      <c r="L89" s="19">
        <f t="shared" si="45"/>
        <v>62.870000000000005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20.6</v>
      </c>
      <c r="H100" s="32">
        <f t="shared" ref="H100" si="51">H89+H99</f>
        <v>22.099999999999998</v>
      </c>
      <c r="I100" s="32">
        <f t="shared" ref="I100" si="52">I89+I99</f>
        <v>50.5</v>
      </c>
      <c r="J100" s="32">
        <f t="shared" ref="J100:L100" si="53">J89+J99</f>
        <v>483.3</v>
      </c>
      <c r="K100" s="32"/>
      <c r="L100" s="32">
        <f t="shared" si="53"/>
        <v>62.870000000000005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8.1999999999999993</v>
      </c>
      <c r="H101" s="40">
        <v>6.3</v>
      </c>
      <c r="I101" s="40">
        <v>35.9</v>
      </c>
      <c r="J101" s="40">
        <v>233.7</v>
      </c>
      <c r="K101" s="41" t="s">
        <v>74</v>
      </c>
      <c r="L101" s="40">
        <v>15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140</v>
      </c>
      <c r="G102" s="43">
        <v>18</v>
      </c>
      <c r="H102" s="43">
        <v>16.899999999999999</v>
      </c>
      <c r="I102" s="43">
        <v>19.3</v>
      </c>
      <c r="J102" s="43">
        <v>301</v>
      </c>
      <c r="K102" s="44" t="s">
        <v>76</v>
      </c>
      <c r="L102" s="43">
        <v>54.7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89</v>
      </c>
      <c r="L103" s="43">
        <v>3.3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2.1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28.7</v>
      </c>
      <c r="H108" s="19">
        <f t="shared" si="54"/>
        <v>23.5</v>
      </c>
      <c r="I108" s="19">
        <f t="shared" si="54"/>
        <v>76.600000000000009</v>
      </c>
      <c r="J108" s="19">
        <f t="shared" si="54"/>
        <v>632.9</v>
      </c>
      <c r="K108" s="25"/>
      <c r="L108" s="19">
        <f t="shared" ref="L108" si="55">SUM(L101:L107)</f>
        <v>75.099999999999994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520</v>
      </c>
      <c r="G119" s="32">
        <f t="shared" ref="G119" si="58">G108+G118</f>
        <v>28.7</v>
      </c>
      <c r="H119" s="32">
        <f t="shared" ref="H119" si="59">H108+H118</f>
        <v>23.5</v>
      </c>
      <c r="I119" s="32">
        <f t="shared" ref="I119" si="60">I108+I118</f>
        <v>76.600000000000009</v>
      </c>
      <c r="J119" s="32">
        <f t="shared" ref="J119:L119" si="61">J108+J118</f>
        <v>632.9</v>
      </c>
      <c r="K119" s="32"/>
      <c r="L119" s="32">
        <f t="shared" si="61"/>
        <v>75.099999999999994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49</v>
      </c>
      <c r="L120" s="40">
        <v>18.399999999999999</v>
      </c>
    </row>
    <row r="121" spans="1:12" ht="15" x14ac:dyDescent="0.25">
      <c r="A121" s="14"/>
      <c r="B121" s="15"/>
      <c r="C121" s="11"/>
      <c r="D121" s="6"/>
      <c r="E121" s="42" t="s">
        <v>77</v>
      </c>
      <c r="F121" s="43">
        <v>140</v>
      </c>
      <c r="G121" s="43">
        <v>14.4</v>
      </c>
      <c r="H121" s="43">
        <v>6.1</v>
      </c>
      <c r="I121" s="43">
        <v>12.5</v>
      </c>
      <c r="J121" s="43">
        <v>162.5</v>
      </c>
      <c r="K121" s="44" t="s">
        <v>78</v>
      </c>
      <c r="L121" s="43">
        <v>46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53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24.5</v>
      </c>
      <c r="H127" s="19">
        <f t="shared" si="62"/>
        <v>15.099999999999998</v>
      </c>
      <c r="I127" s="19">
        <f t="shared" si="62"/>
        <v>59.599999999999994</v>
      </c>
      <c r="J127" s="19">
        <f t="shared" si="62"/>
        <v>472.59999999999997</v>
      </c>
      <c r="K127" s="25"/>
      <c r="L127" s="19">
        <f t="shared" ref="L127" si="63">SUM(L120:L126)</f>
        <v>82.5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24.5</v>
      </c>
      <c r="H138" s="32">
        <f t="shared" ref="H138" si="67">H127+H137</f>
        <v>15.099999999999998</v>
      </c>
      <c r="I138" s="32">
        <f t="shared" ref="I138" si="68">I127+I137</f>
        <v>59.599999999999994</v>
      </c>
      <c r="J138" s="32">
        <f t="shared" ref="J138:L138" si="69">J127+J137</f>
        <v>472.59999999999997</v>
      </c>
      <c r="K138" s="32"/>
      <c r="L138" s="32">
        <f t="shared" si="69"/>
        <v>82.5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15.3</v>
      </c>
      <c r="H139" s="40">
        <v>14.7</v>
      </c>
      <c r="I139" s="40">
        <v>38.6</v>
      </c>
      <c r="J139" s="40">
        <v>348.2</v>
      </c>
      <c r="K139" s="41" t="s">
        <v>80</v>
      </c>
      <c r="L139" s="40">
        <v>66</v>
      </c>
    </row>
    <row r="140" spans="1:12" ht="15" x14ac:dyDescent="0.25">
      <c r="A140" s="23"/>
      <c r="B140" s="15"/>
      <c r="C140" s="11"/>
      <c r="D140" s="6"/>
      <c r="E140" s="42" t="s">
        <v>81</v>
      </c>
      <c r="F140" s="43">
        <v>80</v>
      </c>
      <c r="G140" s="43">
        <v>1.7</v>
      </c>
      <c r="H140" s="43">
        <v>5.7</v>
      </c>
      <c r="I140" s="43">
        <v>8.1</v>
      </c>
      <c r="J140" s="43">
        <v>90.6</v>
      </c>
      <c r="K140" s="44" t="s">
        <v>82</v>
      </c>
      <c r="L140" s="43">
        <v>8</v>
      </c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59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2.1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20.900000000000002</v>
      </c>
      <c r="H146" s="19">
        <f t="shared" si="70"/>
        <v>21.7</v>
      </c>
      <c r="I146" s="19">
        <f t="shared" si="70"/>
        <v>70.100000000000009</v>
      </c>
      <c r="J146" s="19">
        <f t="shared" si="70"/>
        <v>559.99999999999989</v>
      </c>
      <c r="K146" s="25"/>
      <c r="L146" s="19">
        <f t="shared" ref="L146" si="71">SUM(L139:L145)</f>
        <v>82.1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20.900000000000002</v>
      </c>
      <c r="H157" s="32">
        <f t="shared" ref="H157" si="75">H146+H156</f>
        <v>21.7</v>
      </c>
      <c r="I157" s="32">
        <f t="shared" ref="I157" si="76">I146+I156</f>
        <v>70.100000000000009</v>
      </c>
      <c r="J157" s="32">
        <f t="shared" ref="J157:L157" si="77">J146+J156</f>
        <v>559.99999999999989</v>
      </c>
      <c r="K157" s="32"/>
      <c r="L157" s="32">
        <f t="shared" si="77"/>
        <v>82.1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55</v>
      </c>
      <c r="L158" s="40">
        <v>9.3000000000000007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90</v>
      </c>
      <c r="G159" s="43">
        <v>12.7</v>
      </c>
      <c r="H159" s="43">
        <v>5.2</v>
      </c>
      <c r="I159" s="43">
        <v>4</v>
      </c>
      <c r="J159" s="43">
        <v>113.7</v>
      </c>
      <c r="K159" s="44" t="s">
        <v>85</v>
      </c>
      <c r="L159" s="43">
        <v>59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66</v>
      </c>
      <c r="L160" s="43">
        <v>13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26.5</v>
      </c>
      <c r="H165" s="19">
        <f t="shared" si="78"/>
        <v>13.500000000000002</v>
      </c>
      <c r="I165" s="19">
        <f t="shared" si="78"/>
        <v>77.5</v>
      </c>
      <c r="J165" s="19">
        <f t="shared" si="78"/>
        <v>537.1</v>
      </c>
      <c r="K165" s="25"/>
      <c r="L165" s="19">
        <f t="shared" ref="L165" si="79">SUM(L158:L164)</f>
        <v>85.5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26.5</v>
      </c>
      <c r="H176" s="32">
        <f t="shared" ref="H176" si="83">H165+H175</f>
        <v>13.500000000000002</v>
      </c>
      <c r="I176" s="32">
        <f t="shared" ref="I176" si="84">I165+I175</f>
        <v>77.5</v>
      </c>
      <c r="J176" s="32">
        <f t="shared" ref="J176:L176" si="85">J165+J175</f>
        <v>537.1</v>
      </c>
      <c r="K176" s="32"/>
      <c r="L176" s="32">
        <f t="shared" si="85"/>
        <v>85.5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170</v>
      </c>
      <c r="G177" s="40">
        <v>29.8</v>
      </c>
      <c r="H177" s="40">
        <v>10.7</v>
      </c>
      <c r="I177" s="40">
        <v>34.6</v>
      </c>
      <c r="J177" s="40">
        <v>353.6</v>
      </c>
      <c r="K177" s="41" t="s">
        <v>87</v>
      </c>
      <c r="L177" s="40">
        <v>46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72</v>
      </c>
      <c r="L179" s="43">
        <v>1.27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 t="s">
        <v>88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44</v>
      </c>
      <c r="L181" s="43">
        <v>22.93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32.799999999999997</v>
      </c>
      <c r="H184" s="19">
        <f t="shared" si="86"/>
        <v>11.399999999999999</v>
      </c>
      <c r="I184" s="19">
        <f t="shared" si="86"/>
        <v>67.599999999999994</v>
      </c>
      <c r="J184" s="19">
        <f t="shared" si="86"/>
        <v>504.00000000000006</v>
      </c>
      <c r="K184" s="25"/>
      <c r="L184" s="19">
        <f t="shared" ref="L184" si="87">SUM(L177:L183)</f>
        <v>72.300000000000011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32.799999999999997</v>
      </c>
      <c r="H195" s="32">
        <f t="shared" ref="H195" si="91">H184+H194</f>
        <v>11.399999999999999</v>
      </c>
      <c r="I195" s="32">
        <f t="shared" ref="I195" si="92">I184+I194</f>
        <v>67.599999999999994</v>
      </c>
      <c r="J195" s="32">
        <f t="shared" ref="J195:L195" si="93">J184+J194</f>
        <v>504.00000000000006</v>
      </c>
      <c r="K195" s="32"/>
      <c r="L195" s="32">
        <f t="shared" si="93"/>
        <v>72.300000000000011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26.380000000000003</v>
      </c>
      <c r="H196" s="34">
        <f t="shared" si="94"/>
        <v>18.579999999999998</v>
      </c>
      <c r="I196" s="34">
        <f t="shared" si="94"/>
        <v>67.190000000000012</v>
      </c>
      <c r="J196" s="34">
        <f t="shared" si="94"/>
        <v>541.66999999999996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</v>
      </c>
    </row>
  </sheetData>
  <sheetProtection sheet="1" objects="1" scenarios="1"/>
  <mergeCells count="13"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2025-03-03T02:11:24Z</dcterms:modified>
</cp:coreProperties>
</file>